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patareid-my.sharepoint.com/personal/karmo_patareid_ee/Documents/Downloads/"/>
    </mc:Choice>
  </mc:AlternateContent>
  <xr:revisionPtr revIDLastSave="81" documentId="11_433D2544116E084CE5CA2AA865EDAEA776315700" xr6:coauthVersionLast="47" xr6:coauthVersionMax="47" xr10:uidLastSave="{056BB2C7-09C1-4C5F-AB9E-41456529EB76}"/>
  <bookViews>
    <workbookView xWindow="16425" yWindow="-18120" windowWidth="29040" windowHeight="17520" xr2:uid="{00000000-000D-0000-FFFF-FFFF00000000}"/>
  </bookViews>
  <sheets>
    <sheet name="Maksumuse vorm" sheetId="1" r:id="rId1"/>
    <sheet name="Tehniline kirjeldus" sheetId="2" r:id="rId2"/>
  </sheets>
  <definedNames>
    <definedName name="_xlnm._FilterDatabase" localSheetId="0" hidden="1">'Maksumuse vorm'!$A$10:$M$10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1" l="1"/>
  <c r="J13" i="1"/>
  <c r="J11" i="1"/>
  <c r="J19" i="1" l="1"/>
</calcChain>
</file>

<file path=xl/sharedStrings.xml><?xml version="1.0" encoding="utf-8"?>
<sst xmlns="http://schemas.openxmlformats.org/spreadsheetml/2006/main" count="260" uniqueCount="177">
  <si>
    <t>Maksumuse vorm</t>
  </si>
  <si>
    <t>Pakkuja nimi:</t>
  </si>
  <si>
    <t>Pakkuja registrikood:</t>
  </si>
  <si>
    <t>Pakkuja aadress:</t>
  </si>
  <si>
    <t>Hankelepingu allkirjastaja kontaktandmed ja allkirjastusõiguse alus:</t>
  </si>
  <si>
    <t>Kontaktisik hankelepingusse täitmise osas (nimi ja kontaktandmed):</t>
  </si>
  <si>
    <t>Pakkumuse koostamise aeg:</t>
  </si>
  <si>
    <t>Pakkumuse jõusoleku aeg kalendripäevades:</t>
  </si>
  <si>
    <t>Rida</t>
  </si>
  <si>
    <t>Nimetus</t>
  </si>
  <si>
    <t>Tootjakood*</t>
  </si>
  <si>
    <t>Kogus</t>
  </si>
  <si>
    <t>Ühik</t>
  </si>
  <si>
    <t>Ühikuhind km-ta</t>
  </si>
  <si>
    <t>Tarneaeg (nädalates)</t>
  </si>
  <si>
    <t>Märkused</t>
  </si>
  <si>
    <t>Pakkumuse kogumaksumus:</t>
  </si>
  <si>
    <t>Pakkuja kirjutab pakutava toote tootekoodi</t>
  </si>
  <si>
    <t>Tarnekoht</t>
  </si>
  <si>
    <t>Maksumus km-ta (täidab valem)</t>
  </si>
  <si>
    <t>DAX ID</t>
  </si>
  <si>
    <t>NB! Kõik tarnitavad tooted peavad olema markeeritud DAX kaubakoodidega, kui hankija on need tabelisse märkinud.</t>
  </si>
  <si>
    <t>Tabeli muutmine ei ole lubatud</t>
  </si>
  <si>
    <t>DAX VARIANT</t>
  </si>
  <si>
    <t>BTA-70100-152/163</t>
  </si>
  <si>
    <t>BTA-70100-1A</t>
  </si>
  <si>
    <t>tk</t>
  </si>
  <si>
    <t>Tallinn, Suur-Sõjamäe 23A</t>
  </si>
  <si>
    <t>8-kohaline akulaadija HARRIS raadiojaama akudele/universaalne/ILMA AKUADAPTERITETA</t>
  </si>
  <si>
    <t>Adapter 4-kohaline (MP/HH)  BREN-TRONICS/HARRIS akulaadijale RF-5902</t>
  </si>
  <si>
    <t>Adapter 2-kohaline (BB2590) BREN-TRONICS/HARRIS akulaadijale RF-5902</t>
  </si>
  <si>
    <t>Nõude nr</t>
  </si>
  <si>
    <t>Kirjeldus Inglise keeles</t>
  </si>
  <si>
    <t>Kirjeldus Eesti keeles</t>
  </si>
  <si>
    <t>Flexible input power: AC (90-264Vac), DC (11-22Vdc, 46A), or Solar with MPPT (Maximum Power Point Tracking, 11-36Vdc)</t>
  </si>
  <si>
    <t>Familiar charging status: Red/Yellow/Green LED indicators</t>
  </si>
  <si>
    <t>Full-color 4.3” LCD display</t>
  </si>
  <si>
    <t>Menu navigation through rotary selector switch: gloved use, night operation compatible, blackout mode</t>
  </si>
  <si>
    <t>Display menu functions allow the user to see: detailed battery status (SOH, SOC, charging status...), charger's performance and system configuration.</t>
  </si>
  <si>
    <t>4 USB Type-A Charging Ports: 5V, 2A capable</t>
  </si>
  <si>
    <t>1 USB Type-C Charging Port: 5V, 3A capable</t>
  </si>
  <si>
    <t>Stand alone firmware upgrade using USB flash drive</t>
  </si>
  <si>
    <t>IP67 - water resistant up to 3 feet for 30 minutes</t>
  </si>
  <si>
    <t>Compliant with MIL-STD-810</t>
  </si>
  <si>
    <t>Compliant with  MIL-STD-454</t>
  </si>
  <si>
    <t xml:space="preserve">Compliant with MIL-STD-461 </t>
  </si>
  <si>
    <t>Compliant with MIL-STD-1275</t>
  </si>
  <si>
    <t>RoHS Compliant</t>
  </si>
  <si>
    <t>CE Marked</t>
  </si>
  <si>
    <t>Paindlik sisendvõimsus: vahelduvvool (90-264VAC), alalisvool (11-22VDC, 46A) või päikeseenergia koos MPPT-ga (Maksimaalne Võimsuspunkti Jälgimine, 11-36VDC)</t>
  </si>
  <si>
    <t>Tuttav laadimise olek: punane/kollane/roheline LED-tähised</t>
  </si>
  <si>
    <t>Täisvärviline 4,3-tolline LCD-ekraan</t>
  </si>
  <si>
    <t>Menüü navigeerimine pööratava valikulüliti abil: kasutatav kindad käes, öörežiimiga ühilduv, pimedarežiim</t>
  </si>
  <si>
    <t>Kuva menüüfunktsioonid võimaldavad kasutajal näha: üksikasjalikku aku olekut (SOH, SOC, laadimise olek...), laadija jõudlust ja süsteemi seadistust.</t>
  </si>
  <si>
    <t>4 USB tüüp-A laadimisporti: 5V, 2A võimeline</t>
  </si>
  <si>
    <t>1 USB tüüp-C laadimisport: 5V, 3A võimeline</t>
  </si>
  <si>
    <t>Iseseisev tarkvarauuendus USB-mälupulga abil</t>
  </si>
  <si>
    <t>IP67 - veekindel kuni 3 jalga 30 minutiks</t>
  </si>
  <si>
    <t>RoHS-i nõuetele vastav</t>
  </si>
  <si>
    <t>CE-märgisega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</si>
  <si>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</si>
  <si>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</si>
  <si>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</si>
  <si>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</si>
  <si>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</si>
  <si>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</si>
  <si>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</si>
  <si>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</si>
  <si>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</si>
  <si>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</si>
  <si>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</si>
  <si>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</si>
  <si>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</si>
  <si>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</si>
  <si>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</si>
  <si>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8- kohaline akulaadija Harris raadiojaama akudele/universaaalne/ilma akuadapteriteta</t>
  </si>
  <si>
    <t>Pakkuja kinnitus pakkumuse vastavust ja/või samaväärsust pakutud tootele</t>
  </si>
  <si>
    <t>Pakkuja poolt pakutava toote tehnilised tingimused</t>
  </si>
  <si>
    <t>Example product BTA-70100-152/163</t>
  </si>
  <si>
    <t>Näidistoode BTA-70100-152/163</t>
  </si>
  <si>
    <t>Advanced Battery Charger (ABC), will charge any combination of one (1) to four (4) PRC-152 or PRC-163 batteries (with or without radio attached)</t>
  </si>
  <si>
    <t>DQ Compliant to optimally charge the PRC-152 battery</t>
  </si>
  <si>
    <t>SMBus Compliant to optimally charge the new PRC-163 battery</t>
  </si>
  <si>
    <t>Täiustatud Aku Laadijaga (TAL), laeb optimaalselt ühest (1) kuni nelja (4) PRC-152 või PRC-163 akut (raadioga või ilma).</t>
  </si>
  <si>
    <t>DQ ühilduv, et laadida PRC-152 akut optimaalselt</t>
  </si>
  <si>
    <t>SMBus ühilduv, et laadida uut PRC-163 akut optimaalselt</t>
  </si>
  <si>
    <t>Battery Compatibility HARRIS AN/PRC-152</t>
  </si>
  <si>
    <t>Battery Compatibility HARRIS AN/PRC-163</t>
  </si>
  <si>
    <t>Aku ühilduvus HARRIS AN/PRC-152</t>
  </si>
  <si>
    <t>Aku ühilduvus HARRIS AN/PRC-163</t>
  </si>
  <si>
    <t>2.1</t>
  </si>
  <si>
    <t>2.2</t>
  </si>
  <si>
    <t>2.3</t>
  </si>
  <si>
    <t>2.4</t>
  </si>
  <si>
    <t>2.5</t>
  </si>
  <si>
    <t>3</t>
  </si>
  <si>
    <t>Adapter 2-kohaline (BB2590) BREN-TRONICS/HARRIS akulaadijale RF-5903</t>
  </si>
  <si>
    <t>Example product BTA-70100-1A</t>
  </si>
  <si>
    <t>Näidistoode BTA-70100-1A</t>
  </si>
  <si>
    <t>BTA-70100-1A "täislaadimise" adapter, kui seda kasutatakse koos BTC-70100 (Täiustatud Aku Laadijaga)</t>
  </si>
  <si>
    <t>Laeb (2) BT-70791xx (BB-2590/U) aku</t>
  </si>
  <si>
    <t>Laeb  (2) BT-70790B (BB-390B/U) akut</t>
  </si>
  <si>
    <t>Laeb (2) BT-70757Bx (BB-2557/U) aku</t>
  </si>
  <si>
    <t>Laeb Laeb Bren-Tronics’ BB-2590/U akud 16,8V-ni.</t>
  </si>
  <si>
    <t>The BTA-70100-1A “full charge” adaptor when used in
conjunction with BTC-70100 (Advanced Battery Charger)</t>
  </si>
  <si>
    <t>shall charge: (2) BT-70791xx (BB-2590/U) batteries</t>
  </si>
  <si>
    <t>shall charge: (2) BT-70790B (BB-390B/U) batteries</t>
  </si>
  <si>
    <t>shall charge: (2) BT-70757Bx (BB-2557/U) batteries</t>
  </si>
  <si>
    <t>shall charge the Bren-Tronics’ BB-2590/U batteries to 16.8V</t>
  </si>
  <si>
    <t>2.6</t>
  </si>
  <si>
    <t>2.7</t>
  </si>
  <si>
    <t>2.8</t>
  </si>
  <si>
    <t>2.9</t>
  </si>
  <si>
    <t>2.10</t>
  </si>
  <si>
    <t>2.11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</si>
  <si>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</si>
  <si>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</si>
  <si>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</si>
  <si>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</si>
  <si>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</si>
  <si>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</si>
  <si>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</si>
  <si>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</si>
  <si>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</si>
  <si>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</si>
  <si>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</si>
  <si>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General Requirements</t>
  </si>
  <si>
    <t>Üldised nõuded</t>
  </si>
  <si>
    <t xml:space="preserve">Laadijal peab olema ühildavaus EKV kasutavate MIL raadiojaamade akudega  Charger to charge 12041-2X00-0X Li Ion handheld batteries, Charger to charge BB-2590/U manpack batteries. </t>
  </si>
  <si>
    <t>The charger must be compatible with batteries used by DF radios, designated as 12041-2X00-0X Li-Ion handheld batteries, and also with BB-2590/U manpack batteries.</t>
  </si>
  <si>
    <t>Markeerimine peab olema kooskõlastatud eelnevalt Kaitseväega. Kontakt hankelepingu/ostutellimuse sõlmisel</t>
  </si>
  <si>
    <t>A prototype of the marking must be presented in advance.</t>
  </si>
  <si>
    <t>Marking must be coordinated in advance with the Defense Forces. Contact upon the conclusion of the procurement contract/purchase order.</t>
  </si>
  <si>
    <t>Markeerimise prototüüp peab olema ette näidatud.</t>
  </si>
  <si>
    <t>Varustus peab olema pakitud eraldi elementidena. Akulaadijad ja adapterid eraldi kastides/karpides.</t>
  </si>
  <si>
    <t>The equipment must be packed as separate components. Battery chargers and adapters in separate boxes."</t>
  </si>
  <si>
    <t>Ü1</t>
  </si>
  <si>
    <t>Ü.1.1</t>
  </si>
  <si>
    <t>Ü.1.2</t>
  </si>
  <si>
    <t>Ü.1.3</t>
  </si>
  <si>
    <t>Ü.1.4</t>
  </si>
  <si>
    <t>Ü.1.5</t>
  </si>
  <si>
    <t>Ü.1.6</t>
  </si>
  <si>
    <t>Pakkujal tuleb lahti kirjutada tootekoodi täpsusega, mida komplekt sisaldab</t>
  </si>
  <si>
    <t>The bidder must itemize with precision the product code, detailing the contents of the kit</t>
  </si>
  <si>
    <t>Transport cost to Estonia shall be included</t>
  </si>
  <si>
    <t>Transport Eestisse peab sisalduma pakkumuse maksumuses</t>
  </si>
  <si>
    <t>Ü1.7</t>
  </si>
  <si>
    <t>The product must be marked as follows in the page "LISA 1"</t>
  </si>
  <si>
    <t>Toode peab olema markeeritud vastavalt juhistele, mis on leitav lehelt "LISA 1"</t>
  </si>
  <si>
    <t>NAME AND THE ITEM ID FOR THE OFFERED PRODUCT</t>
  </si>
  <si>
    <t>Example product BTC-70100/RF-5902-CH208</t>
  </si>
  <si>
    <t>Näidistoode BTC-70100/RF-5902-CH208</t>
  </si>
  <si>
    <t>BTC-70100/RF-5902-CH208</t>
  </si>
  <si>
    <r>
      <rPr>
        <b/>
        <sz val="14"/>
        <rFont val="Times New Roman"/>
        <family val="1"/>
        <charset val="186"/>
      </rPr>
      <t>*</t>
    </r>
    <r>
      <rPr>
        <b/>
        <sz val="11"/>
        <rFont val="Times New Roman"/>
        <family val="1"/>
        <charset val="186"/>
      </rPr>
      <t>Või sellega samaväärne. Samaväärse toote pakkumise korral tuleb esitada pakkumuse juurde toote spetsifikatsiooni failid.</t>
    </r>
  </si>
  <si>
    <t>Samaväärne toode peab vastama küsitud toote parameetritele.</t>
  </si>
  <si>
    <t>PAKUTAVA TOOTE NIMETUS JA TOOTJAKOOD</t>
  </si>
  <si>
    <t>Pakkuja täidab vaid hallil taustavärvil olevad lahtrid/
The tenderer fills in only the cells with a gray background color.</t>
  </si>
  <si>
    <t>Käesoleva tehnilise kirjelduse parameetreid tuleb käsitleda kui SAMAVÄÄRNE ja/või PAREM näidistootest / The parameters of this technical specification must be treated as EQUIVALENT and/or SUPERIOR to the sample product.</t>
  </si>
  <si>
    <t>Vastavus standardile MIL-STD-810</t>
  </si>
  <si>
    <t>Vastavus standardile MIL-STD-454</t>
  </si>
  <si>
    <t xml:space="preserve">Vastavus standardile MIL-STD-461 </t>
  </si>
  <si>
    <t>Vastavus standardile MIL-STD-1275</t>
  </si>
  <si>
    <t>SanLab OÜ</t>
  </si>
  <si>
    <t>Allika tee 7, Peetri</t>
  </si>
  <si>
    <t>Karmo Ollema, karmo@patareid.ee, juhatuse liige</t>
  </si>
  <si>
    <t>Karmo Ollema, karmo@patareid.ee, 3725201241</t>
  </si>
  <si>
    <t>BTC-70100</t>
  </si>
  <si>
    <t>Brentronics</t>
  </si>
  <si>
    <t>JAH</t>
  </si>
  <si>
    <t>Paigaldatakse vastalt nõutule lisa etiketid</t>
  </si>
  <si>
    <t>ABC Charger, BTC-70100</t>
  </si>
  <si>
    <t>ABC ADAPTER QUAD PRC-152/163, NSN 6130-01-706-9491</t>
  </si>
  <si>
    <t>jah</t>
  </si>
  <si>
    <t>JAh</t>
  </si>
  <si>
    <t>ABC CHARGER, NSN 6130-01-660-3696</t>
  </si>
  <si>
    <t>ABC ADAPTER 2590 FULL CHARGE, BTA-70100-1A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</si>
</sst>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charset val="186"/>
      <scheme val="minor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color theme="8"/>
      <name val="Times New Roman"/>
      <family val="1"/>
      <charset val="186"/>
    </font>
    <font>
      <sz val="11"/>
      <color indexed="8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sz val="11"/>
      <color rgb="FF000000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4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49" fontId="1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vertical="center"/>
    </xf>
    <xf numFmtId="4" fontId="1" fillId="0" borderId="0" xfId="0" applyNumberFormat="1" applyFont="1" applyAlignment="1">
      <alignment horizontal="left"/>
    </xf>
    <xf numFmtId="44" fontId="3" fillId="0" borderId="0" xfId="0" applyNumberFormat="1" applyFont="1" applyAlignment="1">
      <alignment horizontal="left" wrapText="1"/>
    </xf>
    <xf numFmtId="0" fontId="3" fillId="3" borderId="1" xfId="0" applyFont="1" applyFill="1" applyBorder="1"/>
    <xf numFmtId="0" fontId="6" fillId="0" borderId="0" xfId="0" applyFont="1"/>
    <xf numFmtId="0" fontId="6" fillId="0" borderId="0" xfId="0" applyFont="1" applyAlignment="1">
      <alignment horizontal="left"/>
    </xf>
    <xf numFmtId="0" fontId="4" fillId="3" borderId="1" xfId="0" applyFont="1" applyFill="1" applyBorder="1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49" fontId="7" fillId="2" borderId="1" xfId="0" applyNumberFormat="1" applyFont="1" applyFill="1" applyBorder="1" applyAlignment="1">
      <alignment horizontal="left"/>
    </xf>
    <xf numFmtId="44" fontId="2" fillId="2" borderId="1" xfId="0" applyNumberFormat="1" applyFont="1" applyFill="1" applyBorder="1" applyAlignment="1">
      <alignment horizontal="left" vertical="center" wrapText="1"/>
    </xf>
    <xf numFmtId="0" fontId="4" fillId="4" borderId="2" xfId="0" applyFont="1" applyFill="1" applyBorder="1"/>
    <xf numFmtId="0" fontId="3" fillId="4" borderId="3" xfId="0" applyFont="1" applyFill="1" applyBorder="1" applyAlignment="1">
      <alignment horizontal="right"/>
    </xf>
    <xf numFmtId="44" fontId="2" fillId="4" borderId="1" xfId="0" applyNumberFormat="1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vertical="center"/>
    </xf>
    <xf numFmtId="44" fontId="3" fillId="4" borderId="4" xfId="0" applyNumberFormat="1" applyFont="1" applyFill="1" applyBorder="1"/>
    <xf numFmtId="0" fontId="9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6" borderId="1" xfId="0" applyFill="1" applyBorder="1" applyAlignment="1">
      <alignment wrapText="1"/>
    </xf>
    <xf numFmtId="0" fontId="0" fillId="6" borderId="1" xfId="0" applyFill="1" applyBorder="1"/>
    <xf numFmtId="0" fontId="8" fillId="7" borderId="1" xfId="0" applyFont="1" applyFill="1" applyBorder="1" applyAlignment="1">
      <alignment horizontal="center" wrapText="1"/>
    </xf>
    <xf numFmtId="0" fontId="8" fillId="6" borderId="1" xfId="0" applyFont="1" applyFill="1" applyBorder="1" applyAlignment="1">
      <alignment horizontal="center" wrapText="1"/>
    </xf>
    <xf numFmtId="0" fontId="10" fillId="2" borderId="0" xfId="0" applyFont="1" applyFill="1"/>
    <xf numFmtId="3" fontId="11" fillId="3" borderId="9" xfId="0" applyNumberFormat="1" applyFont="1" applyFill="1" applyBorder="1" applyAlignment="1">
      <alignment horizontal="left"/>
    </xf>
    <xf numFmtId="0" fontId="4" fillId="3" borderId="10" xfId="0" applyFont="1" applyFill="1" applyBorder="1"/>
    <xf numFmtId="3" fontId="11" fillId="3" borderId="10" xfId="0" applyNumberFormat="1" applyFont="1" applyFill="1" applyBorder="1" applyAlignment="1">
      <alignment horizontal="left"/>
    </xf>
    <xf numFmtId="0" fontId="11" fillId="3" borderId="11" xfId="0" applyFont="1" applyFill="1" applyBorder="1"/>
    <xf numFmtId="0" fontId="11" fillId="3" borderId="12" xfId="0" applyFont="1" applyFill="1" applyBorder="1"/>
    <xf numFmtId="0" fontId="4" fillId="3" borderId="8" xfId="0" applyFont="1" applyFill="1" applyBorder="1"/>
    <xf numFmtId="0" fontId="11" fillId="3" borderId="8" xfId="0" applyFont="1" applyFill="1" applyBorder="1"/>
    <xf numFmtId="0" fontId="11" fillId="3" borderId="13" xfId="0" applyFont="1" applyFill="1" applyBorder="1"/>
    <xf numFmtId="0" fontId="2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 wrapText="1"/>
    </xf>
    <xf numFmtId="44" fontId="2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7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4" fillId="6" borderId="1" xfId="0" applyFont="1" applyFill="1" applyBorder="1" applyAlignment="1">
      <alignment wrapText="1"/>
    </xf>
    <xf numFmtId="0" fontId="14" fillId="6" borderId="1" xfId="0" applyFont="1" applyFill="1" applyBorder="1"/>
    <xf numFmtId="0" fontId="8" fillId="9" borderId="1" xfId="0" applyFont="1" applyFill="1" applyBorder="1" applyAlignment="1">
      <alignment horizontal="center" wrapText="1"/>
    </xf>
    <xf numFmtId="0" fontId="13" fillId="9" borderId="1" xfId="0" applyFont="1" applyFill="1" applyBorder="1" applyAlignment="1">
      <alignment horizontal="center" wrapText="1"/>
    </xf>
    <xf numFmtId="0" fontId="8" fillId="8" borderId="1" xfId="0" applyFont="1" applyFill="1" applyBorder="1" applyAlignment="1">
      <alignment horizontal="center"/>
    </xf>
    <xf numFmtId="0" fontId="8" fillId="8" borderId="1" xfId="0" applyFont="1" applyFill="1" applyBorder="1" applyAlignment="1">
      <alignment horizontal="center" wrapText="1"/>
    </xf>
    <xf numFmtId="0" fontId="13" fillId="8" borderId="1" xfId="0" applyFont="1" applyFill="1" applyBorder="1" applyAlignment="1">
      <alignment horizontal="center" wrapText="1"/>
    </xf>
    <xf numFmtId="0" fontId="8" fillId="10" borderId="1" xfId="0" applyFont="1" applyFill="1" applyBorder="1" applyAlignment="1">
      <alignment horizontal="center"/>
    </xf>
    <xf numFmtId="49" fontId="8" fillId="10" borderId="1" xfId="0" applyNumberFormat="1" applyFont="1" applyFill="1" applyBorder="1" applyAlignment="1">
      <alignment horizontal="center"/>
    </xf>
    <xf numFmtId="49" fontId="0" fillId="10" borderId="1" xfId="0" applyNumberFormat="1" applyFill="1" applyBorder="1" applyAlignment="1">
      <alignment horizontal="center"/>
    </xf>
    <xf numFmtId="49" fontId="0" fillId="11" borderId="1" xfId="0" applyNumberForma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13" fillId="6" borderId="1" xfId="0" applyFont="1" applyFill="1" applyBorder="1" applyAlignment="1">
      <alignment horizontal="center" wrapText="1"/>
    </xf>
    <xf numFmtId="0" fontId="8" fillId="11" borderId="1" xfId="0" applyFont="1" applyFill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8" fillId="6" borderId="5" xfId="0" applyFont="1" applyFill="1" applyBorder="1" applyAlignment="1">
      <alignment horizontal="center" wrapText="1"/>
    </xf>
    <xf numFmtId="0" fontId="0" fillId="0" borderId="6" xfId="0" applyBorder="1"/>
    <xf numFmtId="0" fontId="0" fillId="0" borderId="7" xfId="0" applyBorder="1"/>
    <xf numFmtId="0" fontId="0" fillId="11" borderId="1" xfId="0" applyFill="1" applyBorder="1" applyAlignment="1">
      <alignment horizontal="center"/>
    </xf>
    <xf numFmtId="0" fontId="8" fillId="11" borderId="1" xfId="0" applyFont="1" applyFill="1" applyBorder="1" applyAlignment="1">
      <alignment horizontal="center"/>
    </xf>
    <xf numFmtId="0" fontId="0" fillId="11" borderId="1" xfId="0" applyFill="1" applyBorder="1" applyAlignment="1">
      <alignment horizontal="center" wrapText="1"/>
    </xf>
    <xf numFmtId="14" fontId="6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"/>
  <sheetViews>
    <sheetView tabSelected="1" workbookViewId="0">
      <selection activeCell="F25" sqref="F25"/>
    </sheetView>
  </sheetViews>
  <sheetFormatPr defaultColWidth="9.1328125" defaultRowHeight="14.5" x14ac:dyDescent="0.7"/>
  <cols>
    <col min="1" max="1" width="4.86328125" style="3" bestFit="1" customWidth="1"/>
    <col min="2" max="2" width="10" style="3" customWidth="1"/>
    <col min="3" max="3" width="16" style="3" customWidth="1"/>
    <col min="4" max="4" width="85.86328125" style="3" customWidth="1"/>
    <col min="5" max="5" width="25.7265625" style="3" customWidth="1"/>
    <col min="6" max="6" width="8" style="3" bestFit="1" customWidth="1"/>
    <col min="7" max="7" width="5.1328125" style="3" bestFit="1" customWidth="1"/>
    <col min="8" max="8" width="18.7265625" style="3" customWidth="1"/>
    <col min="9" max="9" width="11.1328125" style="3" customWidth="1"/>
    <col min="10" max="10" width="20" style="3" customWidth="1"/>
    <col min="11" max="11" width="11.1328125" style="3" customWidth="1"/>
    <col min="12" max="12" width="20.7265625" style="3" customWidth="1"/>
    <col min="13" max="13" width="23.7265625" style="3" customWidth="1"/>
    <col min="14" max="16384" width="9.1328125" style="3"/>
  </cols>
  <sheetData>
    <row r="1" spans="1:13" ht="18" customHeight="1" x14ac:dyDescent="0.7">
      <c r="D1" s="1" t="s">
        <v>0</v>
      </c>
      <c r="E1" s="9"/>
    </row>
    <row r="2" spans="1:13" x14ac:dyDescent="0.7">
      <c r="D2" s="4" t="s">
        <v>1</v>
      </c>
      <c r="E2" s="10" t="s">
        <v>163</v>
      </c>
    </row>
    <row r="3" spans="1:13" x14ac:dyDescent="0.7">
      <c r="D3" s="4" t="s">
        <v>2</v>
      </c>
      <c r="E3" s="10">
        <v>11595485</v>
      </c>
    </row>
    <row r="4" spans="1:13" x14ac:dyDescent="0.7">
      <c r="D4" s="4" t="s">
        <v>3</v>
      </c>
      <c r="E4" s="10" t="s">
        <v>164</v>
      </c>
    </row>
    <row r="5" spans="1:13" x14ac:dyDescent="0.7">
      <c r="D5" s="4" t="s">
        <v>4</v>
      </c>
      <c r="E5" s="10" t="s">
        <v>165</v>
      </c>
    </row>
    <row r="6" spans="1:13" x14ac:dyDescent="0.7">
      <c r="D6" s="4" t="s">
        <v>5</v>
      </c>
      <c r="E6" s="10" t="s">
        <v>166</v>
      </c>
    </row>
    <row r="7" spans="1:13" x14ac:dyDescent="0.7">
      <c r="D7" s="4" t="s">
        <v>6</v>
      </c>
      <c r="E7" s="75">
        <v>45408</v>
      </c>
    </row>
    <row r="8" spans="1:13" x14ac:dyDescent="0.7">
      <c r="D8" s="4" t="s">
        <v>7</v>
      </c>
      <c r="E8" s="10">
        <v>60</v>
      </c>
    </row>
    <row r="10" spans="1:13" s="5" customFormat="1" ht="42.75" x14ac:dyDescent="0.75">
      <c r="A10" s="22" t="s">
        <v>8</v>
      </c>
      <c r="B10" s="22" t="s">
        <v>20</v>
      </c>
      <c r="C10" s="22" t="s">
        <v>23</v>
      </c>
      <c r="D10" s="22" t="s">
        <v>9</v>
      </c>
      <c r="E10" s="22" t="s">
        <v>10</v>
      </c>
      <c r="F10" s="22" t="s">
        <v>11</v>
      </c>
      <c r="G10" s="22" t="s">
        <v>12</v>
      </c>
      <c r="H10" s="23" t="s">
        <v>17</v>
      </c>
      <c r="I10" s="23" t="s">
        <v>13</v>
      </c>
      <c r="J10" s="23" t="s">
        <v>19</v>
      </c>
      <c r="K10" s="24" t="s">
        <v>14</v>
      </c>
      <c r="L10" s="25" t="s">
        <v>15</v>
      </c>
      <c r="M10" s="26" t="s">
        <v>18</v>
      </c>
    </row>
    <row r="11" spans="1:13" s="5" customFormat="1" ht="14.75" x14ac:dyDescent="0.75">
      <c r="A11" s="12">
        <v>1</v>
      </c>
      <c r="B11" s="12">
        <v>328139</v>
      </c>
      <c r="C11" s="12">
        <v>32813901</v>
      </c>
      <c r="D11" s="17" t="s">
        <v>28</v>
      </c>
      <c r="E11" s="35" t="s">
        <v>153</v>
      </c>
      <c r="F11" s="12">
        <v>14</v>
      </c>
      <c r="G11" s="12" t="s">
        <v>26</v>
      </c>
      <c r="H11" s="13" t="s">
        <v>167</v>
      </c>
      <c r="I11" s="18">
        <v>11795</v>
      </c>
      <c r="J11" s="21">
        <f>I11*F11</f>
        <v>165130</v>
      </c>
      <c r="K11" s="14">
        <v>5</v>
      </c>
      <c r="L11" s="15" t="s">
        <v>168</v>
      </c>
      <c r="M11" s="16" t="s">
        <v>27</v>
      </c>
    </row>
    <row r="12" spans="1:13" s="5" customFormat="1" ht="29" x14ac:dyDescent="0.75">
      <c r="A12" s="12">
        <v>2</v>
      </c>
      <c r="B12" s="12">
        <v>336935</v>
      </c>
      <c r="C12" s="12">
        <v>33693501</v>
      </c>
      <c r="D12" s="17" t="s">
        <v>29</v>
      </c>
      <c r="E12" s="12" t="s">
        <v>24</v>
      </c>
      <c r="F12" s="12">
        <v>56</v>
      </c>
      <c r="G12" s="12" t="s">
        <v>26</v>
      </c>
      <c r="H12" s="13" t="s">
        <v>24</v>
      </c>
      <c r="I12" s="18">
        <v>285</v>
      </c>
      <c r="J12" s="21">
        <f t="shared" ref="J12:J13" si="0">I12*F12</f>
        <v>15960</v>
      </c>
      <c r="K12" s="14">
        <v>5</v>
      </c>
      <c r="L12" s="15" t="s">
        <v>168</v>
      </c>
      <c r="M12" s="16" t="s">
        <v>27</v>
      </c>
    </row>
    <row r="13" spans="1:13" s="5" customFormat="1" ht="14.75" x14ac:dyDescent="0.75">
      <c r="A13" s="12">
        <v>3</v>
      </c>
      <c r="B13" s="12">
        <v>336935</v>
      </c>
      <c r="C13" s="12">
        <v>33693502</v>
      </c>
      <c r="D13" s="17" t="s">
        <v>30</v>
      </c>
      <c r="E13" s="12" t="s">
        <v>25</v>
      </c>
      <c r="F13" s="12">
        <v>56</v>
      </c>
      <c r="G13" s="12" t="s">
        <v>26</v>
      </c>
      <c r="H13" s="13" t="s">
        <v>25</v>
      </c>
      <c r="I13" s="18">
        <v>585</v>
      </c>
      <c r="J13" s="21">
        <f t="shared" si="0"/>
        <v>32760</v>
      </c>
      <c r="K13" s="14">
        <v>5</v>
      </c>
      <c r="L13" s="15" t="s">
        <v>168</v>
      </c>
      <c r="M13" s="16" t="s">
        <v>27</v>
      </c>
    </row>
    <row r="14" spans="1:13" s="5" customFormat="1" ht="14.75" x14ac:dyDescent="0.75">
      <c r="A14" s="44"/>
      <c r="B14" s="44"/>
      <c r="C14" s="44"/>
      <c r="D14" s="45"/>
      <c r="E14" s="44"/>
      <c r="F14" s="44"/>
      <c r="G14" s="44"/>
      <c r="H14" s="46"/>
      <c r="I14" s="47"/>
      <c r="J14" s="47"/>
      <c r="K14" s="48"/>
      <c r="L14" s="49"/>
    </row>
    <row r="15" spans="1:13" ht="20.149999999999999" customHeight="1" x14ac:dyDescent="0.75">
      <c r="A15" s="36" t="s">
        <v>154</v>
      </c>
      <c r="B15" s="37"/>
      <c r="C15" s="38"/>
      <c r="D15" s="39"/>
      <c r="F15" s="6"/>
      <c r="G15" s="2"/>
      <c r="J15" s="7"/>
    </row>
    <row r="16" spans="1:13" x14ac:dyDescent="0.7">
      <c r="A16" s="40" t="s">
        <v>155</v>
      </c>
      <c r="B16" s="41"/>
      <c r="C16" s="42"/>
      <c r="D16" s="43"/>
    </row>
    <row r="18" spans="1:10" ht="15.25" thickBot="1" x14ac:dyDescent="0.85">
      <c r="A18" s="8" t="s">
        <v>21</v>
      </c>
      <c r="B18" s="11"/>
      <c r="C18" s="8"/>
      <c r="D18" s="11"/>
    </row>
    <row r="19" spans="1:10" ht="15.25" thickBot="1" x14ac:dyDescent="0.85">
      <c r="H19" s="19"/>
      <c r="I19" s="20" t="s">
        <v>16</v>
      </c>
      <c r="J19" s="27">
        <f>SUM(J11:J13)</f>
        <v>213850</v>
      </c>
    </row>
    <row r="20" spans="1:10" x14ac:dyDescent="0.7">
      <c r="A20" s="8" t="s">
        <v>22</v>
      </c>
      <c r="B20" s="11"/>
      <c r="C20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4"/>
  <sheetViews>
    <sheetView topLeftCell="A23" workbookViewId="0">
      <selection activeCell="E53" sqref="E53"/>
    </sheetView>
  </sheetViews>
  <sheetFormatPr defaultRowHeight="14.75" x14ac:dyDescent="0.75"/>
  <cols>
    <col min="1" max="1" width="9.1328125" style="29" customWidth="1"/>
    <col min="2" max="2" width="55.7265625" style="30" customWidth="1"/>
    <col min="3" max="3" width="55.86328125" style="30" customWidth="1"/>
    <col min="4" max="4" width="55.7265625" style="30" customWidth="1"/>
    <col min="5" max="5" width="55.7265625" customWidth="1"/>
  </cols>
  <sheetData>
    <row r="1" spans="1:10" ht="33.75" customHeight="1" x14ac:dyDescent="0.75">
      <c r="A1" s="66" t="s">
        <v>158</v>
      </c>
      <c r="B1" s="67"/>
      <c r="C1" s="67"/>
      <c r="D1" s="68"/>
      <c r="E1" s="28"/>
      <c r="F1" s="28"/>
      <c r="G1" s="28"/>
      <c r="H1" s="28"/>
      <c r="I1" s="28"/>
      <c r="J1" s="28"/>
    </row>
    <row r="2" spans="1:10" ht="33" customHeight="1" x14ac:dyDescent="0.75">
      <c r="A2" s="69" t="s">
        <v>157</v>
      </c>
      <c r="B2" s="70"/>
      <c r="C2" s="70"/>
      <c r="D2" s="71"/>
    </row>
    <row r="3" spans="1:10" ht="29.5" x14ac:dyDescent="0.75">
      <c r="A3" s="56" t="s">
        <v>31</v>
      </c>
      <c r="B3" s="57" t="s">
        <v>32</v>
      </c>
      <c r="C3" s="57" t="s">
        <v>33</v>
      </c>
      <c r="D3" s="57" t="s">
        <v>76</v>
      </c>
      <c r="E3" s="58" t="s">
        <v>77</v>
      </c>
    </row>
    <row r="4" spans="1:10" x14ac:dyDescent="0.75">
      <c r="A4" s="59" t="s">
        <v>136</v>
      </c>
      <c r="B4" s="33" t="s">
        <v>126</v>
      </c>
      <c r="C4" s="33" t="s">
        <v>127</v>
      </c>
      <c r="D4" s="34"/>
      <c r="E4" s="34"/>
    </row>
    <row r="5" spans="1:10" ht="59" x14ac:dyDescent="0.75">
      <c r="A5" s="59" t="s">
        <v>137</v>
      </c>
      <c r="B5" s="50" t="s">
        <v>129</v>
      </c>
      <c r="C5" s="50" t="s">
        <v>128</v>
      </c>
      <c r="D5" s="34" t="s">
        <v>169</v>
      </c>
      <c r="E5" s="34" t="s">
        <v>175</v>
      </c>
    </row>
    <row r="6" spans="1:10" ht="29.5" x14ac:dyDescent="0.75">
      <c r="A6" s="59" t="s">
        <v>138</v>
      </c>
      <c r="B6" s="50" t="s">
        <v>148</v>
      </c>
      <c r="C6" s="50" t="s">
        <v>149</v>
      </c>
      <c r="D6" s="34" t="s">
        <v>169</v>
      </c>
      <c r="E6" s="34" t="s">
        <v>170</v>
      </c>
    </row>
    <row r="7" spans="1:10" ht="44.25" x14ac:dyDescent="0.75">
      <c r="A7" s="59" t="s">
        <v>139</v>
      </c>
      <c r="B7" s="50" t="s">
        <v>132</v>
      </c>
      <c r="C7" s="50" t="s">
        <v>130</v>
      </c>
      <c r="D7" s="34" t="s">
        <v>169</v>
      </c>
      <c r="E7" s="34" t="s">
        <v>169</v>
      </c>
    </row>
    <row r="8" spans="1:10" x14ac:dyDescent="0.75">
      <c r="A8" s="59" t="s">
        <v>140</v>
      </c>
      <c r="B8" s="50" t="s">
        <v>131</v>
      </c>
      <c r="C8" s="50" t="s">
        <v>133</v>
      </c>
      <c r="D8" s="34" t="s">
        <v>169</v>
      </c>
      <c r="E8" s="34" t="s">
        <v>169</v>
      </c>
    </row>
    <row r="9" spans="1:10" ht="29.5" x14ac:dyDescent="0.75">
      <c r="A9" s="59" t="s">
        <v>141</v>
      </c>
      <c r="B9" s="50" t="s">
        <v>135</v>
      </c>
      <c r="C9" s="50" t="s">
        <v>134</v>
      </c>
      <c r="D9" s="34" t="s">
        <v>169</v>
      </c>
      <c r="E9" s="34" t="s">
        <v>169</v>
      </c>
    </row>
    <row r="10" spans="1:10" ht="29.5" x14ac:dyDescent="0.75">
      <c r="A10" s="59" t="s">
        <v>142</v>
      </c>
      <c r="B10" s="50" t="s">
        <v>144</v>
      </c>
      <c r="C10" s="50" t="s">
        <v>143</v>
      </c>
      <c r="D10" s="34" t="s">
        <v>169</v>
      </c>
      <c r="E10" s="34" t="s">
        <v>169</v>
      </c>
    </row>
    <row r="11" spans="1:10" x14ac:dyDescent="0.75">
      <c r="A11" s="59" t="s">
        <v>147</v>
      </c>
      <c r="B11" s="50" t="s">
        <v>145</v>
      </c>
      <c r="C11" s="50" t="s">
        <v>146</v>
      </c>
      <c r="D11" s="34" t="s">
        <v>169</v>
      </c>
      <c r="E11" s="34" t="s">
        <v>169</v>
      </c>
    </row>
    <row r="12" spans="1:10" ht="16.5" customHeight="1" x14ac:dyDescent="0.75">
      <c r="A12" s="65" t="s">
        <v>75</v>
      </c>
      <c r="B12" s="72"/>
      <c r="C12" s="72"/>
      <c r="D12" s="65" t="s">
        <v>75</v>
      </c>
      <c r="E12" s="74"/>
    </row>
    <row r="13" spans="1:10" x14ac:dyDescent="0.75">
      <c r="A13" s="60">
        <v>1</v>
      </c>
      <c r="B13" s="55" t="s">
        <v>151</v>
      </c>
      <c r="C13" s="55" t="s">
        <v>152</v>
      </c>
      <c r="D13" s="64" t="s">
        <v>150</v>
      </c>
      <c r="E13" s="64" t="s">
        <v>156</v>
      </c>
    </row>
    <row r="14" spans="1:10" ht="44.25" x14ac:dyDescent="0.75">
      <c r="A14" s="61" t="s">
        <v>60</v>
      </c>
      <c r="B14" s="51" t="s">
        <v>34</v>
      </c>
      <c r="C14" s="51" t="s">
        <v>49</v>
      </c>
      <c r="D14" s="31"/>
      <c r="E14" s="32" t="s">
        <v>171</v>
      </c>
    </row>
    <row r="15" spans="1:10" x14ac:dyDescent="0.75">
      <c r="A15" s="61" t="s">
        <v>61</v>
      </c>
      <c r="B15" s="51" t="s">
        <v>35</v>
      </c>
      <c r="C15" s="51" t="s">
        <v>50</v>
      </c>
      <c r="D15" s="31"/>
      <c r="E15" s="32" t="s">
        <v>169</v>
      </c>
    </row>
    <row r="16" spans="1:10" x14ac:dyDescent="0.75">
      <c r="A16" s="61" t="s">
        <v>62</v>
      </c>
      <c r="B16" s="51" t="s">
        <v>36</v>
      </c>
      <c r="C16" s="51" t="s">
        <v>51</v>
      </c>
      <c r="D16" s="31"/>
      <c r="E16" s="32" t="s">
        <v>173</v>
      </c>
    </row>
    <row r="17" spans="1:5" ht="29.5" x14ac:dyDescent="0.75">
      <c r="A17" s="61" t="s">
        <v>63</v>
      </c>
      <c r="B17" s="51" t="s">
        <v>37</v>
      </c>
      <c r="C17" s="51" t="s">
        <v>52</v>
      </c>
      <c r="D17" s="31"/>
      <c r="E17" s="32" t="s">
        <v>169</v>
      </c>
    </row>
    <row r="18" spans="1:5" ht="44.25" x14ac:dyDescent="0.75">
      <c r="A18" s="61" t="s">
        <v>64</v>
      </c>
      <c r="B18" s="51" t="s">
        <v>38</v>
      </c>
      <c r="C18" s="51" t="s">
        <v>53</v>
      </c>
      <c r="D18" s="31"/>
      <c r="E18" s="32" t="s">
        <v>169</v>
      </c>
    </row>
    <row r="19" spans="1:5" x14ac:dyDescent="0.75">
      <c r="A19" s="61" t="s">
        <v>65</v>
      </c>
      <c r="B19" s="51" t="s">
        <v>39</v>
      </c>
      <c r="C19" s="51" t="s">
        <v>54</v>
      </c>
      <c r="D19" s="31"/>
      <c r="E19" s="32" t="s">
        <v>169</v>
      </c>
    </row>
    <row r="20" spans="1:5" x14ac:dyDescent="0.75">
      <c r="A20" s="61" t="s">
        <v>66</v>
      </c>
      <c r="B20" s="51" t="s">
        <v>40</v>
      </c>
      <c r="C20" s="51" t="s">
        <v>55</v>
      </c>
      <c r="D20" s="31"/>
      <c r="E20" s="32" t="s">
        <v>169</v>
      </c>
    </row>
    <row r="21" spans="1:5" x14ac:dyDescent="0.75">
      <c r="A21" s="61" t="s">
        <v>67</v>
      </c>
      <c r="B21" s="51" t="s">
        <v>41</v>
      </c>
      <c r="C21" s="51" t="s">
        <v>56</v>
      </c>
      <c r="D21" s="52"/>
      <c r="E21" s="53" t="s">
        <v>169</v>
      </c>
    </row>
    <row r="22" spans="1:5" x14ac:dyDescent="0.75">
      <c r="A22" s="61" t="s">
        <v>68</v>
      </c>
      <c r="B22" s="51" t="s">
        <v>42</v>
      </c>
      <c r="C22" s="51" t="s">
        <v>57</v>
      </c>
      <c r="D22" s="31"/>
      <c r="E22" s="32" t="s">
        <v>169</v>
      </c>
    </row>
    <row r="23" spans="1:5" x14ac:dyDescent="0.75">
      <c r="A23" s="61" t="s">
        <v>69</v>
      </c>
      <c r="B23" s="51" t="s">
        <v>43</v>
      </c>
      <c r="C23" s="51" t="s">
        <v>159</v>
      </c>
      <c r="D23" s="31"/>
      <c r="E23" s="32" t="s">
        <v>169</v>
      </c>
    </row>
    <row r="24" spans="1:5" x14ac:dyDescent="0.75">
      <c r="A24" s="61" t="s">
        <v>70</v>
      </c>
      <c r="B24" s="51" t="s">
        <v>44</v>
      </c>
      <c r="C24" s="51" t="s">
        <v>160</v>
      </c>
      <c r="D24" s="31"/>
      <c r="E24" s="32" t="s">
        <v>169</v>
      </c>
    </row>
    <row r="25" spans="1:5" x14ac:dyDescent="0.75">
      <c r="A25" s="61" t="s">
        <v>71</v>
      </c>
      <c r="B25" s="51" t="s">
        <v>45</v>
      </c>
      <c r="C25" s="51" t="s">
        <v>161</v>
      </c>
      <c r="D25" s="31"/>
      <c r="E25" s="32" t="s">
        <v>169</v>
      </c>
    </row>
    <row r="26" spans="1:5" x14ac:dyDescent="0.75">
      <c r="A26" s="61" t="s">
        <v>72</v>
      </c>
      <c r="B26" s="51" t="s">
        <v>46</v>
      </c>
      <c r="C26" s="51" t="s">
        <v>162</v>
      </c>
      <c r="D26" s="31"/>
      <c r="E26" s="32" t="s">
        <v>174</v>
      </c>
    </row>
    <row r="27" spans="1:5" x14ac:dyDescent="0.75">
      <c r="A27" s="61" t="s">
        <v>73</v>
      </c>
      <c r="B27" s="51" t="s">
        <v>47</v>
      </c>
      <c r="C27" s="51" t="s">
        <v>58</v>
      </c>
      <c r="D27" s="31"/>
      <c r="E27" s="32" t="s">
        <v>169</v>
      </c>
    </row>
    <row r="28" spans="1:5" x14ac:dyDescent="0.75">
      <c r="A28" s="61" t="s">
        <v>74</v>
      </c>
      <c r="B28" s="51" t="s">
        <v>48</v>
      </c>
      <c r="C28" s="51" t="s">
        <v>59</v>
      </c>
      <c r="D28" s="31"/>
      <c r="E28" s="32" t="s">
        <v>169</v>
      </c>
    </row>
    <row r="29" spans="1:5" x14ac:dyDescent="0.75">
      <c r="A29" s="63"/>
      <c r="B29" s="65" t="s">
        <v>29</v>
      </c>
      <c r="C29" s="65"/>
      <c r="D29" s="65" t="s">
        <v>29</v>
      </c>
      <c r="E29" s="73"/>
    </row>
    <row r="30" spans="1:5" x14ac:dyDescent="0.75">
      <c r="A30" s="59">
        <v>2</v>
      </c>
      <c r="B30" s="54" t="s">
        <v>78</v>
      </c>
      <c r="C30" s="54" t="s">
        <v>79</v>
      </c>
      <c r="D30" s="64" t="s">
        <v>150</v>
      </c>
      <c r="E30" s="64" t="s">
        <v>156</v>
      </c>
    </row>
    <row r="31" spans="1:5" ht="44.25" x14ac:dyDescent="0.75">
      <c r="A31" s="61" t="s">
        <v>90</v>
      </c>
      <c r="B31" s="51" t="s">
        <v>80</v>
      </c>
      <c r="C31" s="51" t="s">
        <v>83</v>
      </c>
      <c r="D31" s="31"/>
      <c r="E31" s="32" t="s">
        <v>172</v>
      </c>
    </row>
    <row r="32" spans="1:5" x14ac:dyDescent="0.75">
      <c r="A32" s="61" t="s">
        <v>91</v>
      </c>
      <c r="B32" s="51" t="s">
        <v>81</v>
      </c>
      <c r="C32" s="51" t="s">
        <v>84</v>
      </c>
      <c r="D32" s="31"/>
      <c r="E32" s="32" t="s">
        <v>169</v>
      </c>
    </row>
    <row r="33" spans="1:5" x14ac:dyDescent="0.75">
      <c r="A33" s="61" t="s">
        <v>92</v>
      </c>
      <c r="B33" s="51" t="s">
        <v>82</v>
      </c>
      <c r="C33" s="51" t="s">
        <v>85</v>
      </c>
      <c r="D33" s="31"/>
      <c r="E33" s="32" t="s">
        <v>169</v>
      </c>
    </row>
    <row r="34" spans="1:5" x14ac:dyDescent="0.75">
      <c r="A34" s="61" t="s">
        <v>93</v>
      </c>
      <c r="B34" s="51" t="s">
        <v>86</v>
      </c>
      <c r="C34" s="51" t="s">
        <v>88</v>
      </c>
      <c r="D34" s="31"/>
      <c r="E34" s="32" t="s">
        <v>169</v>
      </c>
    </row>
    <row r="35" spans="1:5" x14ac:dyDescent="0.75">
      <c r="A35" s="61" t="s">
        <v>94</v>
      </c>
      <c r="B35" s="51" t="s">
        <v>87</v>
      </c>
      <c r="C35" s="51" t="s">
        <v>89</v>
      </c>
      <c r="D35" s="31"/>
      <c r="E35" s="32" t="s">
        <v>169</v>
      </c>
    </row>
    <row r="36" spans="1:5" x14ac:dyDescent="0.75">
      <c r="A36" s="61" t="s">
        <v>109</v>
      </c>
      <c r="B36" s="51" t="s">
        <v>43</v>
      </c>
      <c r="C36" s="51" t="s">
        <v>159</v>
      </c>
      <c r="D36" s="31"/>
      <c r="E36" s="32" t="s">
        <v>169</v>
      </c>
    </row>
    <row r="37" spans="1:5" x14ac:dyDescent="0.75">
      <c r="A37" s="61" t="s">
        <v>110</v>
      </c>
      <c r="B37" s="51" t="s">
        <v>44</v>
      </c>
      <c r="C37" s="51" t="s">
        <v>160</v>
      </c>
      <c r="D37" s="31"/>
      <c r="E37" s="32" t="s">
        <v>169</v>
      </c>
    </row>
    <row r="38" spans="1:5" x14ac:dyDescent="0.75">
      <c r="A38" s="61" t="s">
        <v>111</v>
      </c>
      <c r="B38" s="51" t="s">
        <v>45</v>
      </c>
      <c r="C38" s="51" t="s">
        <v>161</v>
      </c>
      <c r="D38" s="31"/>
      <c r="E38" s="32" t="s">
        <v>169</v>
      </c>
    </row>
    <row r="39" spans="1:5" x14ac:dyDescent="0.75">
      <c r="A39" s="61" t="s">
        <v>112</v>
      </c>
      <c r="B39" s="51" t="s">
        <v>46</v>
      </c>
      <c r="C39" s="51" t="s">
        <v>162</v>
      </c>
      <c r="D39" s="31"/>
      <c r="E39" s="32" t="s">
        <v>169</v>
      </c>
    </row>
    <row r="40" spans="1:5" x14ac:dyDescent="0.75">
      <c r="A40" s="61" t="s">
        <v>113</v>
      </c>
      <c r="B40" s="51" t="s">
        <v>47</v>
      </c>
      <c r="C40" s="51" t="s">
        <v>58</v>
      </c>
      <c r="D40" s="31"/>
      <c r="E40" s="32" t="s">
        <v>169</v>
      </c>
    </row>
    <row r="41" spans="1:5" x14ac:dyDescent="0.75">
      <c r="A41" s="61" t="s">
        <v>114</v>
      </c>
      <c r="B41" s="51" t="s">
        <v>48</v>
      </c>
      <c r="C41" s="51" t="s">
        <v>59</v>
      </c>
      <c r="D41" s="31"/>
      <c r="E41" s="32" t="s">
        <v>169</v>
      </c>
    </row>
    <row r="42" spans="1:5" x14ac:dyDescent="0.75">
      <c r="A42" s="62"/>
      <c r="B42" s="65" t="s">
        <v>30</v>
      </c>
      <c r="C42" s="65"/>
      <c r="D42" s="65" t="s">
        <v>96</v>
      </c>
      <c r="E42" s="65"/>
    </row>
    <row r="43" spans="1:5" x14ac:dyDescent="0.75">
      <c r="A43" s="61" t="s">
        <v>95</v>
      </c>
      <c r="B43" s="54" t="s">
        <v>97</v>
      </c>
      <c r="C43" s="54" t="s">
        <v>98</v>
      </c>
      <c r="D43" s="64" t="s">
        <v>150</v>
      </c>
      <c r="E43" s="64" t="s">
        <v>156</v>
      </c>
    </row>
    <row r="44" spans="1:5" ht="29.5" x14ac:dyDescent="0.75">
      <c r="A44" s="61" t="s">
        <v>115</v>
      </c>
      <c r="B44" s="51" t="s">
        <v>104</v>
      </c>
      <c r="C44" s="51" t="s">
        <v>99</v>
      </c>
      <c r="D44" s="31"/>
      <c r="E44" s="32" t="s">
        <v>176</v>
      </c>
    </row>
    <row r="45" spans="1:5" x14ac:dyDescent="0.75">
      <c r="A45" s="61" t="s">
        <v>116</v>
      </c>
      <c r="B45" s="51" t="s">
        <v>105</v>
      </c>
      <c r="C45" s="51" t="s">
        <v>100</v>
      </c>
      <c r="D45" s="31"/>
      <c r="E45" s="32" t="s">
        <v>169</v>
      </c>
    </row>
    <row r="46" spans="1:5" x14ac:dyDescent="0.75">
      <c r="A46" s="61" t="s">
        <v>117</v>
      </c>
      <c r="B46" s="51" t="s">
        <v>106</v>
      </c>
      <c r="C46" s="51" t="s">
        <v>101</v>
      </c>
      <c r="D46" s="31"/>
      <c r="E46" s="32" t="s">
        <v>169</v>
      </c>
    </row>
    <row r="47" spans="1:5" x14ac:dyDescent="0.75">
      <c r="A47" s="61" t="s">
        <v>118</v>
      </c>
      <c r="B47" s="51" t="s">
        <v>107</v>
      </c>
      <c r="C47" s="51" t="s">
        <v>102</v>
      </c>
      <c r="D47" s="31"/>
      <c r="E47" s="32" t="s">
        <v>169</v>
      </c>
    </row>
    <row r="48" spans="1:5" x14ac:dyDescent="0.75">
      <c r="A48" s="61" t="s">
        <v>119</v>
      </c>
      <c r="B48" s="51" t="s">
        <v>108</v>
      </c>
      <c r="C48" s="51" t="s">
        <v>103</v>
      </c>
      <c r="D48" s="31"/>
      <c r="E48" s="32" t="s">
        <v>169</v>
      </c>
    </row>
    <row r="49" spans="1:5" x14ac:dyDescent="0.75">
      <c r="A49" s="61" t="s">
        <v>120</v>
      </c>
      <c r="B49" s="51" t="s">
        <v>43</v>
      </c>
      <c r="C49" s="51" t="s">
        <v>159</v>
      </c>
      <c r="D49" s="31"/>
      <c r="E49" s="32" t="s">
        <v>169</v>
      </c>
    </row>
    <row r="50" spans="1:5" x14ac:dyDescent="0.75">
      <c r="A50" s="61" t="s">
        <v>121</v>
      </c>
      <c r="B50" s="51" t="s">
        <v>44</v>
      </c>
      <c r="C50" s="51" t="s">
        <v>160</v>
      </c>
      <c r="D50" s="31"/>
      <c r="E50" s="32" t="s">
        <v>169</v>
      </c>
    </row>
    <row r="51" spans="1:5" x14ac:dyDescent="0.75">
      <c r="A51" s="61" t="s">
        <v>122</v>
      </c>
      <c r="B51" s="51" t="s">
        <v>45</v>
      </c>
      <c r="C51" s="51" t="s">
        <v>161</v>
      </c>
      <c r="D51" s="31"/>
      <c r="E51" s="32" t="s">
        <v>169</v>
      </c>
    </row>
    <row r="52" spans="1:5" x14ac:dyDescent="0.75">
      <c r="A52" s="61" t="s">
        <v>123</v>
      </c>
      <c r="B52" s="51" t="s">
        <v>46</v>
      </c>
      <c r="C52" s="51" t="s">
        <v>162</v>
      </c>
      <c r="D52" s="31"/>
      <c r="E52" s="32" t="s">
        <v>169</v>
      </c>
    </row>
    <row r="53" spans="1:5" x14ac:dyDescent="0.75">
      <c r="A53" s="61" t="s">
        <v>124</v>
      </c>
      <c r="B53" s="51" t="s">
        <v>47</v>
      </c>
      <c r="C53" s="51" t="s">
        <v>58</v>
      </c>
      <c r="D53" s="31"/>
      <c r="E53" s="32" t="s">
        <v>169</v>
      </c>
    </row>
    <row r="54" spans="1:5" x14ac:dyDescent="0.75">
      <c r="A54" s="61" t="s">
        <v>125</v>
      </c>
      <c r="B54" s="51" t="s">
        <v>48</v>
      </c>
      <c r="C54" s="51" t="s">
        <v>59</v>
      </c>
      <c r="D54" s="31"/>
      <c r="E54" s="32" t="s">
        <v>169</v>
      </c>
    </row>
  </sheetData>
  <mergeCells count="8">
    <mergeCell ref="B42:C42"/>
    <mergeCell ref="D42:E42"/>
    <mergeCell ref="A1:D1"/>
    <mergeCell ref="A2:D2"/>
    <mergeCell ref="A12:C12"/>
    <mergeCell ref="B29:C29"/>
    <mergeCell ref="D29:E29"/>
    <mergeCell ref="D12:E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Maksumuse vorm</vt:lpstr>
      <vt:lpstr>Tehniline kirjeldus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Kaino Voolmaa</dc:creator>
  <cp:lastModifiedBy>Karmo Ollema</cp:lastModifiedBy>
  <dcterms:created xsi:type="dcterms:W3CDTF">2022-09-05T06:02:46Z</dcterms:created>
  <dcterms:modified xsi:type="dcterms:W3CDTF">2024-04-26T08:07:59Z</dcterms:modified>
</cp:coreProperties>
</file>